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TZiUG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<sst xmlns="http://schemas.openxmlformats.org/spreadsheetml/2006/main" count="83" uniqueCount="74">
  <si>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</t>
    </r>
    <r>
      <rPr>
        <sz val="12"/>
        <rFont val="Arial"/>
        <family val="2"/>
      </rPr>
      <t>4-letni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</si>
  <si>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Podbudowa programowa: gimnazjum</t>
  </si>
  <si>
    <t>Kwalifikacje:</t>
  </si>
  <si>
    <t>K1</t>
  </si>
  <si>
    <t>K2</t>
  </si>
  <si>
    <t>Lp</t>
  </si>
  <si>
    <t>Obowiązkowe zajęcia edukacyjne</t>
  </si>
  <si>
    <t>Klasa</t>
  </si>
  <si>
    <t>Liczba godzin tygodniowo 
w czteroletnim okresie nauczania</t>
  </si>
  <si>
    <t>Liczba godzin w czteroletnim okresie nauczania</t>
  </si>
  <si>
    <t>IV</t>
  </si>
  <si>
    <t>I semestr</t>
  </si>
  <si>
    <t>II semestr</t>
  </si>
  <si>
    <t>Przedmioty ogólnokształcące</t>
  </si>
  <si>
    <t xml:space="preserve">Łączna liczba godzin  </t>
  </si>
  <si>
    <t xml:space="preserve">Przedmioty realizowane w zakresie rozszerzonym oraz uzupełniające </t>
  </si>
  <si>
    <t>Łączna liczba godzin</t>
  </si>
  <si>
    <t>Przedmioty w kształceniu zawodowym teoretycznym</t>
  </si>
  <si>
    <t>Przedmioty w kształceniu zawodowym  praktycznym</t>
  </si>
  <si>
    <t>Łączna liczba godzin kształcenia zawodowego</t>
  </si>
  <si>
    <t>Tygodniowy wymiar godzin obowiązkowych zajęć edukacyjnych</t>
  </si>
  <si>
    <t>Zajęcia określone w par. 4 ust. 2 rozporządzenia w sprawie ramowych planów nauczania</t>
  </si>
  <si>
    <t>Religia</t>
  </si>
  <si>
    <t>Wychowanie do życia w rodzinie</t>
  </si>
  <si>
    <t>po 14 godzin w roku</t>
  </si>
  <si>
    <r>
      <rPr>
        <vertAlign val="superscript"/>
        <sz val="10"/>
        <rFont val="Arial"/>
        <family val="2"/>
      </rPr>
      <t>/1/</t>
    </r>
    <r>
      <rPr>
        <sz val="11"/>
        <color theme="1"/>
        <rFont val="Calibri"/>
        <family val="2"/>
      </rPr>
      <t xml:space="preserve"> (do celów obliczeniowych przyjęto 30 tygodni w ciągu jednego roku szkolnego)</t>
    </r>
  </si>
  <si>
    <t>*w szkolnym planie uwzględnia się również wymiar godzin zajęć określonych w par. 4 ust. 2 rozporządzenia w sprawie ramowych planów nauczania, t.j. m.in. religii lub etyki oraz wychowania do życia w rodzinie.</t>
  </si>
  <si>
    <t>**w przypadku praktyk realizowanych w wymiarze ponad 4 tygodnie</t>
  </si>
  <si>
    <t>Minimalny wymiar praktyk zawodowych</t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</si>
  <si>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</si>
  <si>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</si>
  <si>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</si>
  <si>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</si>
  <si>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</si>
  <si>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</si>
  <si>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</si>
  <si>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>Egzamin potwierdzający drugą kwalifikację (K2) odbywa się pod koniec 1 (semestru) klasy IV</t>
  </si>
  <si>
    <t>Egzamin potwierdzający pierwszą kwalifikację (K1) odbywa się pod koniec 2(semestru) klasy III</t>
  </si>
  <si>
    <t>zasady żywienia</t>
  </si>
  <si>
    <t>usługi gastronomiczne</t>
  </si>
  <si>
    <t>pracownia gastronomiczna</t>
  </si>
  <si>
    <t>pracownia organizacji żywienia i produkcji gastronomicznej</t>
  </si>
  <si>
    <t>Praktyka zawodowa</t>
  </si>
  <si>
    <t>pracownia obsługi klienta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</si>
  <si>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</si>
  <si>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</si>
  <si>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</si>
  <si>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</si>
  <si>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</si>
  <si>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</si>
  <si>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</si>
  <si>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</si>
  <si>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</si>
  <si>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</si>
  <si>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</si>
  <si>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</si>
  <si>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</si>
  <si>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</si>
  <si>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technologia gastronomiczna z towaroznawstwem</t>
  </si>
  <si>
    <t>Język angielski</t>
  </si>
  <si>
    <t>Język niemiecki</t>
  </si>
  <si>
    <t>wyposażenie i zasady bezpieczeństwa w gastronomii</t>
  </si>
  <si>
    <t>organizacja produkcji gastronomicznej</t>
  </si>
  <si>
    <t>Historia i społecz. - przedm. uzup</t>
  </si>
  <si>
    <t>HGT.02. Przygotowanie i wydawanie dań</t>
  </si>
  <si>
    <t xml:space="preserve">HGT.12. Organizacja żywienia i usług gastronomicznych </t>
  </si>
  <si>
    <t xml:space="preserve">I </t>
  </si>
  <si>
    <r>
      <t xml:space="preserve">Zawód: technik żywienia i usług gastronomicznych; symbol  </t>
    </r>
    <r>
      <rPr>
        <b/>
        <sz val="12"/>
        <color indexed="8"/>
        <rFont val="Arial"/>
        <family val="2"/>
      </rPr>
      <t>343404</t>
    </r>
  </si>
  <si>
    <t>J.angielski</t>
  </si>
  <si>
    <t>język angielski zawodowy</t>
  </si>
  <si>
    <r>
      <t xml:space="preserve">Szkolny plan nauczania*  </t>
    </r>
    <r>
      <rPr>
        <sz val="14"/>
        <rFont val="Arial"/>
        <family val="2"/>
      </rPr>
      <t xml:space="preserve">/przedmiotowe kształcenie zawodowe/  </t>
    </r>
    <r>
      <rPr>
        <b/>
        <sz val="14"/>
        <rFont val="Arial"/>
        <family val="2"/>
      </rPr>
      <t>2021/2022</t>
    </r>
  </si>
  <si>
    <t>klasa III</t>
  </si>
  <si>
    <t xml:space="preserve">II </t>
  </si>
  <si>
    <t>III B/2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</si>
</sst>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0" xfId="51" applyFont="1" applyFill="1" applyProtection="1">
      <alignment/>
      <protection/>
    </xf>
    <xf numFmtId="0" fontId="5" fillId="0" borderId="0" xfId="51" applyFont="1" applyFill="1" applyProtection="1">
      <alignment/>
      <protection/>
    </xf>
    <xf numFmtId="0" fontId="6" fillId="0" borderId="0" xfId="51" applyFont="1" applyFill="1" applyProtection="1">
      <alignment/>
      <protection/>
    </xf>
    <xf numFmtId="0" fontId="9" fillId="0" borderId="0" xfId="51" applyFont="1" applyFill="1" applyProtection="1">
      <alignment/>
      <protection/>
    </xf>
    <xf numFmtId="0" fontId="10" fillId="0" borderId="0" xfId="51" applyFont="1" applyFill="1" applyProtection="1">
      <alignment/>
      <protection/>
    </xf>
    <xf numFmtId="0" fontId="2" fillId="0" borderId="0" xfId="51" applyFont="1" applyFill="1" applyProtection="1">
      <alignment/>
      <protection/>
    </xf>
    <xf numFmtId="0" fontId="9" fillId="0" borderId="0" xfId="51" applyFont="1" applyFill="1" applyAlignment="1" applyProtection="1">
      <alignment/>
      <protection/>
    </xf>
    <xf numFmtId="0" fontId="6" fillId="0" borderId="0" xfId="51" applyFont="1" applyFill="1" applyAlignment="1" applyProtection="1">
      <alignment/>
      <protection/>
    </xf>
    <xf numFmtId="0" fontId="8" fillId="0" borderId="0" xfId="51" applyFont="1" applyFill="1" applyAlignment="1" applyProtection="1">
      <alignment/>
      <protection/>
    </xf>
    <xf numFmtId="0" fontId="13" fillId="33" borderId="10" xfId="51" applyFont="1" applyFill="1" applyBorder="1" applyAlignment="1">
      <alignment horizontal="center" textRotation="90"/>
      <protection/>
    </xf>
    <xf numFmtId="0" fontId="13" fillId="33" borderId="11" xfId="51" applyFont="1" applyFill="1" applyBorder="1" applyAlignment="1">
      <alignment horizontal="center" textRotation="90"/>
      <protection/>
    </xf>
    <xf numFmtId="0" fontId="2" fillId="34" borderId="12" xfId="51" applyFont="1" applyFill="1" applyBorder="1" applyAlignment="1" applyProtection="1">
      <alignment horizontal="center" vertical="center"/>
      <protection locked="0"/>
    </xf>
    <xf numFmtId="0" fontId="2" fillId="34" borderId="13" xfId="51" applyFont="1" applyFill="1" applyBorder="1" applyAlignment="1" applyProtection="1">
      <alignment horizontal="center" vertical="center"/>
      <protection locked="0"/>
    </xf>
    <xf numFmtId="0" fontId="2" fillId="34" borderId="14" xfId="51" applyFont="1" applyFill="1" applyBorder="1" applyAlignment="1" applyProtection="1">
      <alignment horizontal="center" vertical="center"/>
      <protection locked="0"/>
    </xf>
    <xf numFmtId="0" fontId="2" fillId="34" borderId="15" xfId="51" applyFont="1" applyFill="1" applyBorder="1" applyAlignment="1" applyProtection="1">
      <alignment horizontal="center" vertical="center"/>
      <protection locked="0"/>
    </xf>
    <xf numFmtId="0" fontId="2" fillId="34" borderId="16" xfId="51" applyFont="1" applyFill="1" applyBorder="1" applyAlignment="1" applyProtection="1">
      <alignment horizontal="center" vertical="center"/>
      <protection locked="0"/>
    </xf>
    <xf numFmtId="0" fontId="2" fillId="34" borderId="17" xfId="51" applyFont="1" applyFill="1" applyBorder="1" applyAlignment="1" applyProtection="1">
      <alignment horizontal="center" vertical="center"/>
      <protection locked="0"/>
    </xf>
    <xf numFmtId="0" fontId="12" fillId="35" borderId="16" xfId="51" applyFont="1" applyFill="1" applyBorder="1" applyAlignment="1" applyProtection="1">
      <alignment horizontal="center" vertical="center"/>
      <protection/>
    </xf>
    <xf numFmtId="0" fontId="12" fillId="35" borderId="17" xfId="51" applyFont="1" applyFill="1" applyBorder="1" applyAlignment="1" applyProtection="1">
      <alignment horizontal="center" vertical="center"/>
      <protection/>
    </xf>
    <xf numFmtId="0" fontId="2" fillId="34" borderId="18" xfId="51" applyFont="1" applyFill="1" applyBorder="1" applyAlignment="1" applyProtection="1">
      <alignment horizontal="center" vertical="center"/>
      <protection locked="0"/>
    </xf>
    <xf numFmtId="0" fontId="12" fillId="35" borderId="19" xfId="51" applyFont="1" applyFill="1" applyBorder="1" applyAlignment="1" applyProtection="1">
      <alignment horizontal="center" vertical="center"/>
      <protection/>
    </xf>
    <xf numFmtId="0" fontId="5" fillId="35" borderId="16" xfId="51" applyFont="1" applyFill="1" applyBorder="1" applyAlignment="1" applyProtection="1">
      <alignment horizontal="center" vertical="center"/>
      <protection/>
    </xf>
    <xf numFmtId="0" fontId="2" fillId="34" borderId="17" xfId="51" applyFont="1" applyFill="1" applyBorder="1" applyAlignment="1" applyProtection="1">
      <alignment horizontal="center"/>
      <protection locked="0"/>
    </xf>
    <xf numFmtId="0" fontId="2" fillId="34" borderId="12" xfId="51" applyFont="1" applyFill="1" applyBorder="1" applyAlignment="1" applyProtection="1">
      <alignment horizontal="center" vertical="center" wrapText="1"/>
      <protection locked="0"/>
    </xf>
    <xf numFmtId="0" fontId="2" fillId="34" borderId="13" xfId="51" applyFont="1" applyFill="1" applyBorder="1" applyAlignment="1" applyProtection="1">
      <alignment horizontal="center" vertical="center" wrapText="1"/>
      <protection locked="0"/>
    </xf>
    <xf numFmtId="0" fontId="12" fillId="36" borderId="16" xfId="51" applyFont="1" applyFill="1" applyBorder="1" applyAlignment="1" applyProtection="1">
      <alignment horizontal="center" vertical="center"/>
      <protection/>
    </xf>
    <xf numFmtId="0" fontId="12" fillId="36" borderId="17" xfId="51" applyFont="1" applyFill="1" applyBorder="1" applyAlignment="1" applyProtection="1">
      <alignment horizontal="center" vertical="center"/>
      <protection/>
    </xf>
    <xf numFmtId="0" fontId="2" fillId="34" borderId="20" xfId="51" applyFont="1" applyFill="1" applyBorder="1" applyAlignment="1" applyProtection="1">
      <alignment horizontal="center" vertical="center"/>
      <protection locked="0"/>
    </xf>
    <xf numFmtId="0" fontId="12" fillId="36" borderId="19" xfId="51" applyFont="1" applyFill="1" applyBorder="1" applyAlignment="1" applyProtection="1">
      <alignment horizontal="center" vertical="center"/>
      <protection/>
    </xf>
    <xf numFmtId="0" fontId="12" fillId="33" borderId="17" xfId="51" applyFont="1" applyFill="1" applyBorder="1" applyAlignment="1" applyProtection="1">
      <alignment horizontal="center" vertical="center"/>
      <protection/>
    </xf>
    <xf numFmtId="0" fontId="5" fillId="33" borderId="16" xfId="51" applyFont="1" applyFill="1" applyBorder="1" applyAlignment="1" applyProtection="1">
      <alignment horizontal="center" vertical="center"/>
      <protection/>
    </xf>
    <xf numFmtId="0" fontId="5" fillId="33" borderId="17" xfId="51" applyFont="1" applyFill="1" applyBorder="1" applyAlignment="1" applyProtection="1">
      <alignment horizontal="center" vertical="center"/>
      <protection/>
    </xf>
    <xf numFmtId="0" fontId="5" fillId="37" borderId="16" xfId="51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6" borderId="21" xfId="0" applyFont="1" applyFill="1" applyBorder="1" applyAlignment="1" applyProtection="1">
      <alignment horizontal="center" vertical="center"/>
      <protection/>
    </xf>
    <xf numFmtId="0" fontId="5" fillId="37" borderId="0" xfId="51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6" borderId="17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/>
      <protection locked="0"/>
    </xf>
    <xf numFmtId="0" fontId="10" fillId="0" borderId="0" xfId="51" applyFont="1" applyFill="1" applyBorder="1" applyAlignment="1" applyProtection="1">
      <alignment horizontal="center" vertical="center"/>
      <protection/>
    </xf>
    <xf numFmtId="0" fontId="12" fillId="0" borderId="0" xfId="51" applyFont="1" applyFill="1" applyBorder="1" applyAlignment="1" applyProtection="1">
      <alignment horizontal="center" vertical="center"/>
      <protection/>
    </xf>
    <xf numFmtId="164" fontId="12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0" fillId="0" borderId="22" xfId="51" applyFont="1" applyFill="1" applyBorder="1" applyAlignment="1" applyProtection="1">
      <alignment horizontal="right" vertical="center"/>
      <protection/>
    </xf>
    <xf numFmtId="0" fontId="2" fillId="0" borderId="23" xfId="51" applyFont="1" applyFill="1" applyBorder="1" applyAlignment="1" applyProtection="1">
      <alignment horizontal="left" vertical="center"/>
      <protection/>
    </xf>
    <xf numFmtId="0" fontId="2" fillId="0" borderId="24" xfId="51" applyFont="1" applyFill="1" applyBorder="1" applyAlignment="1" applyProtection="1">
      <alignment horizontal="center" vertical="center"/>
      <protection/>
    </xf>
    <xf numFmtId="0" fontId="2" fillId="0" borderId="14" xfId="51" applyFont="1" applyFill="1" applyBorder="1" applyAlignment="1" applyProtection="1">
      <alignment horizontal="left" vertical="center"/>
      <protection/>
    </xf>
    <xf numFmtId="0" fontId="2" fillId="0" borderId="15" xfId="51" applyFont="1" applyFill="1" applyBorder="1" applyAlignment="1" applyProtection="1">
      <alignment horizontal="center" vertical="center"/>
      <protection/>
    </xf>
    <xf numFmtId="0" fontId="2" fillId="0" borderId="17" xfId="51" applyFont="1" applyFill="1" applyBorder="1" applyAlignment="1" applyProtection="1">
      <alignment horizontal="center" vertical="center"/>
      <protection locked="0"/>
    </xf>
    <xf numFmtId="0" fontId="15" fillId="37" borderId="25" xfId="51" applyFont="1" applyFill="1" applyBorder="1" applyAlignment="1" applyProtection="1">
      <alignment horizontal="right" vertical="center"/>
      <protection/>
    </xf>
    <xf numFmtId="0" fontId="16" fillId="37" borderId="26" xfId="51" applyFont="1" applyFill="1" applyBorder="1" applyAlignment="1" applyProtection="1">
      <alignment horizontal="center" vertical="center"/>
      <protection/>
    </xf>
    <xf numFmtId="0" fontId="16" fillId="37" borderId="27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Protection="1">
      <alignment/>
      <protection/>
    </xf>
    <xf numFmtId="0" fontId="0" fillId="34" borderId="17" xfId="51" applyFont="1" applyFill="1" applyBorder="1" applyAlignment="1" applyProtection="1">
      <alignment wrapText="1"/>
      <protection locked="0"/>
    </xf>
    <xf numFmtId="0" fontId="2" fillId="0" borderId="0" xfId="51" applyFill="1" applyProtection="1">
      <alignment/>
      <protection/>
    </xf>
    <xf numFmtId="0" fontId="2" fillId="34" borderId="17" xfId="51" applyFont="1" applyFill="1" applyBorder="1" applyAlignment="1" applyProtection="1">
      <alignment horizontal="center" vertical="center"/>
      <protection/>
    </xf>
    <xf numFmtId="0" fontId="2" fillId="34" borderId="15" xfId="51" applyFont="1" applyFill="1" applyBorder="1" applyAlignment="1" applyProtection="1">
      <alignment vertical="center" wrapText="1"/>
      <protection/>
    </xf>
    <xf numFmtId="0" fontId="2" fillId="34" borderId="28" xfId="51" applyFont="1" applyFill="1" applyBorder="1" applyAlignment="1" applyProtection="1">
      <alignment horizontal="center" vertical="center"/>
      <protection locked="0"/>
    </xf>
    <xf numFmtId="0" fontId="12" fillId="38" borderId="16" xfId="51" applyFont="1" applyFill="1" applyBorder="1" applyAlignment="1" applyProtection="1">
      <alignment horizontal="center" vertical="center"/>
      <protection/>
    </xf>
    <xf numFmtId="0" fontId="12" fillId="38" borderId="17" xfId="51" applyFont="1" applyFill="1" applyBorder="1" applyAlignment="1" applyProtection="1">
      <alignment horizontal="center" vertical="center"/>
      <protection/>
    </xf>
    <xf numFmtId="0" fontId="0" fillId="34" borderId="15" xfId="51" applyFont="1" applyFill="1" applyBorder="1" applyAlignment="1" applyProtection="1">
      <alignment vertical="center" wrapText="1"/>
      <protection/>
    </xf>
    <xf numFmtId="0" fontId="2" fillId="34" borderId="25" xfId="51" applyFont="1" applyFill="1" applyBorder="1" applyAlignment="1" applyProtection="1">
      <alignment horizontal="center" vertical="center"/>
      <protection locked="0"/>
    </xf>
    <xf numFmtId="0" fontId="2" fillId="34" borderId="27" xfId="51" applyFont="1" applyFill="1" applyBorder="1" applyAlignment="1" applyProtection="1">
      <alignment horizontal="center" vertical="center"/>
      <protection locked="0"/>
    </xf>
    <xf numFmtId="0" fontId="2" fillId="34" borderId="29" xfId="51" applyFont="1" applyFill="1" applyBorder="1" applyAlignment="1" applyProtection="1">
      <alignment horizontal="center" vertical="center"/>
      <protection locked="0"/>
    </xf>
    <xf numFmtId="0" fontId="12" fillId="38" borderId="19" xfId="51" applyFont="1" applyFill="1" applyBorder="1" applyAlignment="1" applyProtection="1">
      <alignment horizontal="center" vertical="center"/>
      <protection/>
    </xf>
    <xf numFmtId="0" fontId="5" fillId="38" borderId="16" xfId="51" applyFont="1" applyFill="1" applyBorder="1" applyAlignment="1" applyProtection="1">
      <alignment horizontal="center" vertical="center"/>
      <protection/>
    </xf>
    <xf numFmtId="0" fontId="5" fillId="38" borderId="17" xfId="51" applyFont="1" applyFill="1" applyBorder="1" applyAlignment="1" applyProtection="1">
      <alignment horizontal="center" vertical="center"/>
      <protection/>
    </xf>
    <xf numFmtId="0" fontId="2" fillId="34" borderId="12" xfId="51" applyFont="1" applyFill="1" applyBorder="1" applyProtection="1">
      <alignment/>
      <protection locked="0"/>
    </xf>
    <xf numFmtId="0" fontId="2" fillId="34" borderId="13" xfId="51" applyFont="1" applyFill="1" applyBorder="1" applyProtection="1">
      <alignment/>
      <protection locked="0"/>
    </xf>
    <xf numFmtId="0" fontId="2" fillId="34" borderId="12" xfId="51" applyFont="1" applyFill="1" applyBorder="1" applyAlignment="1" applyProtection="1">
      <alignment horizontal="center"/>
      <protection locked="0"/>
    </xf>
    <xf numFmtId="0" fontId="2" fillId="34" borderId="13" xfId="51" applyFont="1" applyFill="1" applyBorder="1" applyAlignment="1" applyProtection="1">
      <alignment horizontal="center"/>
      <protection locked="0"/>
    </xf>
    <xf numFmtId="0" fontId="12" fillId="39" borderId="16" xfId="51" applyFont="1" applyFill="1" applyBorder="1" applyAlignment="1" applyProtection="1">
      <alignment horizontal="center" vertical="center"/>
      <protection/>
    </xf>
    <xf numFmtId="0" fontId="12" fillId="39" borderId="17" xfId="51" applyFont="1" applyFill="1" applyBorder="1" applyAlignment="1" applyProtection="1">
      <alignment horizontal="center" vertical="center"/>
      <protection/>
    </xf>
    <xf numFmtId="0" fontId="12" fillId="39" borderId="19" xfId="51" applyFont="1" applyFill="1" applyBorder="1" applyAlignment="1" applyProtection="1">
      <alignment horizontal="center" vertical="center"/>
      <protection/>
    </xf>
    <xf numFmtId="0" fontId="5" fillId="39" borderId="30" xfId="51" applyFont="1" applyFill="1" applyBorder="1" applyAlignment="1" applyProtection="1">
      <alignment horizontal="center" vertical="center"/>
      <protection/>
    </xf>
    <xf numFmtId="0" fontId="5" fillId="39" borderId="17" xfId="51" applyFont="1" applyFill="1" applyBorder="1" applyAlignment="1" applyProtection="1">
      <alignment horizontal="center" vertical="center"/>
      <protection/>
    </xf>
    <xf numFmtId="0" fontId="2" fillId="34" borderId="17" xfId="51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2" fillId="34" borderId="0" xfId="51" applyFill="1" applyAlignment="1" applyProtection="1">
      <alignment vertical="center"/>
      <protection/>
    </xf>
    <xf numFmtId="0" fontId="2" fillId="0" borderId="31" xfId="51" applyFill="1" applyBorder="1" applyAlignment="1" applyProtection="1">
      <alignment horizontal="center" vertical="center"/>
      <protection/>
    </xf>
    <xf numFmtId="0" fontId="2" fillId="0" borderId="32" xfId="51" applyFill="1" applyBorder="1" applyAlignment="1" applyProtection="1">
      <alignment horizontal="center" vertical="center"/>
      <protection/>
    </xf>
    <xf numFmtId="0" fontId="2" fillId="34" borderId="0" xfId="51" applyFill="1" applyProtection="1">
      <alignment/>
      <protection/>
    </xf>
    <xf numFmtId="0" fontId="2" fillId="0" borderId="17" xfId="5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0" borderId="0" xfId="51" applyFont="1" applyAlignment="1" applyProtection="1">
      <alignment vertical="center"/>
      <protection locked="0"/>
    </xf>
    <xf numFmtId="0" fontId="2" fillId="0" borderId="19" xfId="51" applyFill="1" applyBorder="1" applyAlignment="1" applyProtection="1">
      <alignment horizontal="center" vertical="center"/>
      <protection locked="0"/>
    </xf>
    <xf numFmtId="0" fontId="0" fillId="34" borderId="17" xfId="5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34" borderId="15" xfId="51" applyFont="1" applyFill="1" applyBorder="1" applyAlignment="1" applyProtection="1">
      <alignment vertical="center" wrapText="1"/>
      <protection locked="0"/>
    </xf>
    <xf numFmtId="0" fontId="9" fillId="0" borderId="0" xfId="51" applyFont="1" applyFill="1" applyAlignment="1" applyProtection="1">
      <alignment/>
      <protection/>
    </xf>
    <xf numFmtId="0" fontId="12" fillId="38" borderId="33" xfId="51" applyFont="1" applyFill="1" applyBorder="1" applyAlignment="1" applyProtection="1">
      <alignment vertical="center"/>
      <protection/>
    </xf>
    <xf numFmtId="0" fontId="12" fillId="38" borderId="34" xfId="51" applyFont="1" applyFill="1" applyBorder="1" applyAlignment="1" applyProtection="1">
      <alignment vertical="center"/>
      <protection/>
    </xf>
    <xf numFmtId="0" fontId="2" fillId="38" borderId="0" xfId="51" applyFont="1" applyFill="1" applyBorder="1" applyAlignment="1" applyProtection="1">
      <alignment/>
      <protection/>
    </xf>
    <xf numFmtId="0" fontId="2" fillId="38" borderId="34" xfId="51" applyFont="1" applyFill="1" applyBorder="1" applyAlignment="1" applyProtection="1">
      <alignment/>
      <protection/>
    </xf>
    <xf numFmtId="0" fontId="2" fillId="38" borderId="35" xfId="51" applyFont="1" applyFill="1" applyBorder="1" applyAlignment="1" applyProtection="1">
      <alignment/>
      <protection/>
    </xf>
    <xf numFmtId="0" fontId="12" fillId="39" borderId="36" xfId="51" applyFont="1" applyFill="1" applyBorder="1" applyAlignment="1" applyProtection="1">
      <alignment vertical="center"/>
      <protection/>
    </xf>
    <xf numFmtId="0" fontId="2" fillId="39" borderId="18" xfId="51" applyFont="1" applyFill="1" applyBorder="1" applyAlignment="1" applyProtection="1">
      <alignment vertical="center"/>
      <protection/>
    </xf>
    <xf numFmtId="0" fontId="2" fillId="39" borderId="21" xfId="51" applyFont="1" applyFill="1" applyBorder="1" applyAlignment="1" applyProtection="1">
      <alignment vertical="center"/>
      <protection/>
    </xf>
    <xf numFmtId="0" fontId="2" fillId="39" borderId="16" xfId="51" applyFont="1" applyFill="1" applyBorder="1" applyAlignment="1" applyProtection="1">
      <alignment vertical="center"/>
      <protection/>
    </xf>
    <xf numFmtId="0" fontId="2" fillId="35" borderId="18" xfId="51" applyFont="1" applyFill="1" applyBorder="1" applyAlignment="1" applyProtection="1">
      <alignment vertical="center"/>
      <protection/>
    </xf>
    <xf numFmtId="0" fontId="2" fillId="35" borderId="21" xfId="51" applyFont="1" applyFill="1" applyBorder="1" applyAlignment="1" applyProtection="1">
      <alignment vertical="center"/>
      <protection/>
    </xf>
    <xf numFmtId="0" fontId="2" fillId="35" borderId="16" xfId="51" applyFont="1" applyFill="1" applyBorder="1" applyAlignment="1" applyProtection="1">
      <alignment vertical="center"/>
      <protection/>
    </xf>
    <xf numFmtId="0" fontId="12" fillId="36" borderId="36" xfId="51" applyFont="1" applyFill="1" applyBorder="1" applyAlignment="1" applyProtection="1">
      <alignment vertical="center"/>
      <protection/>
    </xf>
    <xf numFmtId="0" fontId="12" fillId="36" borderId="18" xfId="51" applyFont="1" applyFill="1" applyBorder="1" applyAlignment="1" applyProtection="1">
      <alignment vertical="center"/>
      <protection/>
    </xf>
    <xf numFmtId="0" fontId="12" fillId="36" borderId="21" xfId="51" applyFont="1" applyFill="1" applyBorder="1" applyAlignment="1" applyProtection="1">
      <alignment vertical="center"/>
      <protection/>
    </xf>
    <xf numFmtId="0" fontId="12" fillId="36" borderId="16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vertical="top" wrapText="1"/>
      <protection/>
    </xf>
    <xf numFmtId="0" fontId="9" fillId="0" borderId="0" xfId="51" applyFont="1" applyFill="1" applyAlignment="1" applyProtection="1">
      <alignment vertical="top"/>
      <protection/>
    </xf>
    <xf numFmtId="0" fontId="0" fillId="34" borderId="17" xfId="51" applyFont="1" applyFill="1" applyBorder="1" applyAlignment="1" applyProtection="1">
      <alignment wrapText="1"/>
      <protection locked="0"/>
    </xf>
    <xf numFmtId="0" fontId="5" fillId="0" borderId="0" xfId="51" applyFont="1" applyFill="1" applyAlignment="1" applyProtection="1">
      <alignment/>
      <protection/>
    </xf>
    <xf numFmtId="0" fontId="0" fillId="34" borderId="37" xfId="51" applyFont="1" applyFill="1" applyBorder="1" applyAlignment="1" applyProtection="1">
      <alignment vertical="center" wrapText="1"/>
      <protection locked="0"/>
    </xf>
    <xf numFmtId="0" fontId="0" fillId="34" borderId="15" xfId="51" applyFont="1" applyFill="1" applyBorder="1" applyAlignment="1" applyProtection="1">
      <alignment vertical="center" wrapText="1"/>
      <protection locked="0"/>
    </xf>
    <xf numFmtId="0" fontId="18" fillId="34" borderId="14" xfId="51" applyFont="1" applyFill="1" applyBorder="1" applyAlignment="1" applyProtection="1">
      <alignment horizontal="center" vertical="center"/>
      <protection locked="0"/>
    </xf>
    <xf numFmtId="0" fontId="18" fillId="34" borderId="16" xfId="51" applyFont="1" applyFill="1" applyBorder="1" applyAlignment="1" applyProtection="1">
      <alignment horizontal="center" vertical="center"/>
      <protection locked="0"/>
    </xf>
    <xf numFmtId="0" fontId="2" fillId="33" borderId="36" xfId="51" applyFont="1" applyFill="1" applyBorder="1" applyAlignment="1" applyProtection="1">
      <alignment horizontal="right" vertical="center"/>
      <protection/>
    </xf>
    <xf numFmtId="0" fontId="2" fillId="33" borderId="18" xfId="51" applyFont="1" applyFill="1" applyBorder="1" applyAlignment="1" applyProtection="1">
      <alignment horizontal="right" vertical="center"/>
      <protection/>
    </xf>
    <xf numFmtId="0" fontId="12" fillId="33" borderId="36" xfId="51" applyFont="1" applyFill="1" applyBorder="1" applyAlignment="1" applyProtection="1">
      <alignment horizontal="right" vertical="center" wrapText="1"/>
      <protection/>
    </xf>
    <xf numFmtId="0" fontId="12" fillId="33" borderId="18" xfId="51" applyFont="1" applyFill="1" applyBorder="1" applyAlignment="1" applyProtection="1">
      <alignment horizontal="right" vertical="center" wrapText="1"/>
      <protection/>
    </xf>
    <xf numFmtId="0" fontId="0" fillId="34" borderId="36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0" borderId="0" xfId="51" applyFont="1" applyFill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2" fillId="36" borderId="36" xfId="51" applyFont="1" applyFill="1" applyBorder="1" applyAlignment="1" applyProtection="1">
      <alignment horizontal="right" vertical="center"/>
      <protection/>
    </xf>
    <xf numFmtId="0" fontId="2" fillId="36" borderId="18" xfId="51" applyFont="1" applyFill="1" applyBorder="1" applyAlignment="1" applyProtection="1">
      <alignment horizontal="right" vertical="center"/>
      <protection/>
    </xf>
    <xf numFmtId="0" fontId="9" fillId="0" borderId="0" xfId="51" applyFont="1" applyFill="1" applyAlignment="1" applyProtection="1">
      <alignment/>
      <protection/>
    </xf>
    <xf numFmtId="0" fontId="2" fillId="33" borderId="17" xfId="51" applyFill="1" applyBorder="1" applyAlignment="1" applyProtection="1">
      <alignment horizontal="center" vertical="center"/>
      <protection/>
    </xf>
    <xf numFmtId="0" fontId="2" fillId="33" borderId="36" xfId="51" applyFill="1" applyBorder="1" applyAlignment="1" applyProtection="1">
      <alignment horizontal="center" vertical="center"/>
      <protection/>
    </xf>
    <xf numFmtId="0" fontId="2" fillId="38" borderId="36" xfId="51" applyFont="1" applyFill="1" applyBorder="1" applyAlignment="1" applyProtection="1">
      <alignment horizontal="right" vertical="center" wrapText="1"/>
      <protection/>
    </xf>
    <xf numFmtId="0" fontId="2" fillId="38" borderId="16" xfId="51" applyFont="1" applyFill="1" applyBorder="1" applyAlignment="1" applyProtection="1">
      <alignment horizontal="right" vertical="center" wrapText="1"/>
      <protection/>
    </xf>
    <xf numFmtId="0" fontId="2" fillId="39" borderId="36" xfId="51" applyFont="1" applyFill="1" applyBorder="1" applyAlignment="1" applyProtection="1">
      <alignment horizontal="right" vertical="center"/>
      <protection/>
    </xf>
    <xf numFmtId="0" fontId="2" fillId="39" borderId="18" xfId="51" applyFont="1" applyFill="1" applyBorder="1" applyAlignment="1" applyProtection="1">
      <alignment horizontal="right" vertical="center"/>
      <protection/>
    </xf>
    <xf numFmtId="0" fontId="11" fillId="33" borderId="38" xfId="51" applyFont="1" applyFill="1" applyBorder="1" applyAlignment="1" applyProtection="1">
      <alignment horizontal="center" vertical="center" wrapText="1"/>
      <protection/>
    </xf>
    <xf numFmtId="0" fontId="11" fillId="33" borderId="39" xfId="51" applyFont="1" applyFill="1" applyBorder="1" applyAlignment="1" applyProtection="1">
      <alignment horizontal="center" vertical="center" wrapText="1"/>
      <protection/>
    </xf>
    <xf numFmtId="0" fontId="11" fillId="33" borderId="19" xfId="51" applyFont="1" applyFill="1" applyBorder="1" applyAlignment="1" applyProtection="1">
      <alignment horizontal="center" vertical="center" wrapText="1"/>
      <protection/>
    </xf>
    <xf numFmtId="0" fontId="12" fillId="33" borderId="40" xfId="51" applyFont="1" applyFill="1" applyBorder="1" applyAlignment="1" applyProtection="1">
      <alignment horizontal="center" vertical="center"/>
      <protection/>
    </xf>
    <xf numFmtId="0" fontId="12" fillId="33" borderId="16" xfId="51" applyFont="1" applyFill="1" applyBorder="1" applyAlignment="1" applyProtection="1">
      <alignment horizontal="center" vertical="center"/>
      <protection/>
    </xf>
    <xf numFmtId="0" fontId="2" fillId="35" borderId="36" xfId="51" applyFont="1" applyFill="1" applyBorder="1" applyAlignment="1" applyProtection="1">
      <alignment horizontal="right" vertical="center"/>
      <protection/>
    </xf>
    <xf numFmtId="0" fontId="2" fillId="35" borderId="18" xfId="51" applyFont="1" applyFill="1" applyBorder="1" applyAlignment="1" applyProtection="1">
      <alignment horizontal="right" vertical="center"/>
      <protection/>
    </xf>
    <xf numFmtId="0" fontId="12" fillId="33" borderId="36" xfId="51" applyFont="1" applyFill="1" applyBorder="1" applyAlignment="1" applyProtection="1">
      <alignment horizontal="center" vertical="center"/>
      <protection/>
    </xf>
    <xf numFmtId="0" fontId="11" fillId="33" borderId="17" xfId="51" applyFont="1" applyFill="1" applyBorder="1" applyAlignment="1" applyProtection="1">
      <alignment horizontal="center" vertical="center" wrapText="1"/>
      <protection/>
    </xf>
    <xf numFmtId="0" fontId="12" fillId="35" borderId="36" xfId="51" applyFont="1" applyFill="1" applyBorder="1" applyAlignment="1" applyProtection="1">
      <alignment horizontal="center" vertical="center" wrapText="1"/>
      <protection/>
    </xf>
    <xf numFmtId="0" fontId="12" fillId="35" borderId="18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7109375" style="0" customWidth="1"/>
    <col min="2" max="2" width="32.8515625" style="0" customWidth="1"/>
    <col min="3" max="10" width="4.7109375" style="0" customWidth="1"/>
  </cols>
  <sheetData>
    <row r="1" spans="1:9" ht="18">
      <c r="A1" s="1" t="s">
        <v>70</v>
      </c>
      <c r="B1" s="59"/>
      <c r="C1" s="59"/>
      <c r="D1" s="59"/>
      <c r="E1" s="59"/>
      <c r="F1" s="59"/>
      <c r="G1" s="59"/>
      <c r="H1" s="59"/>
      <c r="I1" s="59"/>
    </row>
    <row r="2" spans="1:9" ht="18.75">
      <c r="A2" s="2" t="s">
        <v>0</v>
      </c>
      <c r="B2" s="3"/>
      <c r="C2" s="59"/>
      <c r="D2" s="59"/>
      <c r="E2" s="59"/>
      <c r="F2" s="59"/>
      <c r="G2" s="59"/>
      <c r="H2" s="59"/>
      <c r="I2" s="59"/>
    </row>
    <row r="3" spans="1:9" ht="15.75">
      <c r="A3" s="4" t="s">
        <v>67</v>
      </c>
      <c r="B3" s="4"/>
      <c r="C3" s="4"/>
      <c r="D3" s="5"/>
      <c r="E3" s="5"/>
      <c r="F3" s="6"/>
      <c r="G3" s="6"/>
      <c r="H3" s="6"/>
      <c r="I3" s="6"/>
    </row>
    <row r="4" spans="1:10" ht="15.75">
      <c r="A4" s="133" t="s">
        <v>1</v>
      </c>
      <c r="B4" s="133"/>
      <c r="C4" s="7"/>
      <c r="D4" s="7"/>
      <c r="E4" s="7"/>
      <c r="G4" s="8"/>
      <c r="H4" s="8"/>
      <c r="I4" s="6"/>
      <c r="J4" s="117" t="s">
        <v>71</v>
      </c>
    </row>
    <row r="5" spans="1:9" ht="15.75">
      <c r="A5" s="7" t="s">
        <v>2</v>
      </c>
      <c r="B5" s="7"/>
      <c r="C5" s="7"/>
      <c r="D5" s="7"/>
      <c r="E5" s="7"/>
      <c r="F5" s="8"/>
      <c r="G5" s="8"/>
      <c r="H5" s="8"/>
      <c r="I5" s="8"/>
    </row>
    <row r="6" spans="1:9" ht="15.75">
      <c r="A6" s="9" t="s">
        <v>3</v>
      </c>
      <c r="B6" s="115" t="s">
        <v>64</v>
      </c>
      <c r="C6" s="5"/>
      <c r="D6" s="7"/>
      <c r="E6" s="7"/>
      <c r="F6" s="8"/>
      <c r="G6" s="8"/>
      <c r="H6" s="8"/>
      <c r="I6" s="8"/>
    </row>
    <row r="7" spans="1:9" ht="15.75">
      <c r="A7" s="9" t="s">
        <v>4</v>
      </c>
      <c r="B7" s="97" t="s">
        <v>65</v>
      </c>
      <c r="C7" s="7"/>
      <c r="D7" s="7"/>
      <c r="E7" s="7"/>
      <c r="F7" s="8"/>
      <c r="G7" s="8"/>
      <c r="H7" s="8"/>
      <c r="I7" s="8"/>
    </row>
    <row r="8" spans="1:12" ht="15">
      <c r="A8" s="134" t="s">
        <v>5</v>
      </c>
      <c r="B8" s="134" t="s">
        <v>6</v>
      </c>
      <c r="C8" s="134" t="s">
        <v>7</v>
      </c>
      <c r="D8" s="134"/>
      <c r="E8" s="134"/>
      <c r="F8" s="134"/>
      <c r="G8" s="134"/>
      <c r="H8" s="134"/>
      <c r="I8" s="134"/>
      <c r="J8" s="134"/>
      <c r="K8" s="148" t="s">
        <v>8</v>
      </c>
      <c r="L8" s="140" t="s">
        <v>9</v>
      </c>
    </row>
    <row r="9" spans="1:12" ht="15">
      <c r="A9" s="134"/>
      <c r="B9" s="134"/>
      <c r="C9" s="143" t="s">
        <v>66</v>
      </c>
      <c r="D9" s="144"/>
      <c r="E9" s="147" t="s">
        <v>72</v>
      </c>
      <c r="F9" s="144"/>
      <c r="G9" s="147" t="s">
        <v>73</v>
      </c>
      <c r="H9" s="144"/>
      <c r="I9" s="147" t="s">
        <v>10</v>
      </c>
      <c r="J9" s="144"/>
      <c r="K9" s="148"/>
      <c r="L9" s="141"/>
    </row>
    <row r="10" spans="1:12" ht="47.25" thickBot="1">
      <c r="A10" s="134"/>
      <c r="B10" s="135"/>
      <c r="C10" s="10" t="s">
        <v>11</v>
      </c>
      <c r="D10" s="11" t="s">
        <v>12</v>
      </c>
      <c r="E10" s="10" t="s">
        <v>11</v>
      </c>
      <c r="F10" s="11" t="s">
        <v>12</v>
      </c>
      <c r="G10" s="10" t="s">
        <v>11</v>
      </c>
      <c r="H10" s="11" t="s">
        <v>12</v>
      </c>
      <c r="I10" s="10" t="s">
        <v>11</v>
      </c>
      <c r="J10" s="11" t="s">
        <v>12</v>
      </c>
      <c r="K10" s="148"/>
      <c r="L10" s="142"/>
    </row>
    <row r="11" spans="1:12" ht="15.75" thickBot="1">
      <c r="A11" s="98" t="s">
        <v>13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1"/>
      <c r="L11" s="102"/>
    </row>
    <row r="12" spans="1:12" ht="13.5" customHeight="1">
      <c r="A12" s="62">
        <v>1</v>
      </c>
      <c r="B12" s="63" t="s">
        <v>44</v>
      </c>
      <c r="C12" s="12">
        <v>3</v>
      </c>
      <c r="D12" s="13">
        <v>3</v>
      </c>
      <c r="E12" s="64">
        <v>3</v>
      </c>
      <c r="F12" s="13">
        <v>3</v>
      </c>
      <c r="G12" s="64">
        <v>2</v>
      </c>
      <c r="H12" s="13">
        <v>2</v>
      </c>
      <c r="I12" s="64">
        <v>3</v>
      </c>
      <c r="J12" s="13">
        <v>5</v>
      </c>
      <c r="K12" s="65">
        <f>SUM(C12:J12)/2</f>
        <v>12</v>
      </c>
      <c r="L12" s="66">
        <f>K12*30</f>
        <v>360</v>
      </c>
    </row>
    <row r="13" spans="1:12" ht="13.5" customHeight="1">
      <c r="A13" s="62">
        <v>2</v>
      </c>
      <c r="B13" s="63" t="s">
        <v>59</v>
      </c>
      <c r="C13" s="14">
        <v>2</v>
      </c>
      <c r="D13" s="15">
        <v>2</v>
      </c>
      <c r="E13" s="16">
        <v>2</v>
      </c>
      <c r="F13" s="15">
        <v>2</v>
      </c>
      <c r="G13" s="16">
        <v>2</v>
      </c>
      <c r="H13" s="15">
        <v>2</v>
      </c>
      <c r="I13" s="16">
        <v>1</v>
      </c>
      <c r="J13" s="15">
        <v>5</v>
      </c>
      <c r="K13" s="65">
        <f aca="true" t="shared" si="0" ref="K13:K27">SUM(C13:J13)/2</f>
        <v>9</v>
      </c>
      <c r="L13" s="66">
        <f aca="true" t="shared" si="1" ref="L13:L27">K13*30</f>
        <v>270</v>
      </c>
    </row>
    <row r="14" spans="1:12" ht="13.5" customHeight="1">
      <c r="A14" s="62">
        <v>3</v>
      </c>
      <c r="B14" s="63" t="s">
        <v>60</v>
      </c>
      <c r="C14" s="14">
        <v>2</v>
      </c>
      <c r="D14" s="15">
        <v>2</v>
      </c>
      <c r="E14" s="16">
        <v>2</v>
      </c>
      <c r="F14" s="15">
        <v>2</v>
      </c>
      <c r="G14" s="16">
        <v>2</v>
      </c>
      <c r="H14" s="15">
        <v>2</v>
      </c>
      <c r="I14" s="16">
        <v>0</v>
      </c>
      <c r="J14" s="15">
        <v>0</v>
      </c>
      <c r="K14" s="65">
        <f t="shared" si="0"/>
        <v>6</v>
      </c>
      <c r="L14" s="66">
        <f t="shared" si="1"/>
        <v>180</v>
      </c>
    </row>
    <row r="15" spans="1:12" ht="13.5" customHeight="1">
      <c r="A15" s="62">
        <v>4</v>
      </c>
      <c r="B15" s="63" t="s">
        <v>45</v>
      </c>
      <c r="C15" s="14">
        <v>0</v>
      </c>
      <c r="D15" s="15">
        <v>0</v>
      </c>
      <c r="E15" s="16">
        <v>1</v>
      </c>
      <c r="F15" s="15">
        <v>1</v>
      </c>
      <c r="G15" s="16"/>
      <c r="H15" s="15"/>
      <c r="I15" s="16"/>
      <c r="J15" s="15"/>
      <c r="K15" s="65">
        <f t="shared" si="0"/>
        <v>1</v>
      </c>
      <c r="L15" s="66">
        <f t="shared" si="1"/>
        <v>30</v>
      </c>
    </row>
    <row r="16" spans="1:12" ht="13.5" customHeight="1">
      <c r="A16" s="62">
        <v>5</v>
      </c>
      <c r="B16" s="63" t="s">
        <v>46</v>
      </c>
      <c r="C16" s="14">
        <v>2</v>
      </c>
      <c r="D16" s="15">
        <v>2</v>
      </c>
      <c r="E16" s="16"/>
      <c r="F16" s="15"/>
      <c r="G16" s="16"/>
      <c r="H16" s="15"/>
      <c r="I16" s="16"/>
      <c r="J16" s="15"/>
      <c r="K16" s="65">
        <f t="shared" si="0"/>
        <v>2</v>
      </c>
      <c r="L16" s="66">
        <f t="shared" si="1"/>
        <v>60</v>
      </c>
    </row>
    <row r="17" spans="1:12" ht="13.5" customHeight="1">
      <c r="A17" s="62">
        <v>6</v>
      </c>
      <c r="B17" s="63" t="s">
        <v>47</v>
      </c>
      <c r="C17" s="14">
        <v>1</v>
      </c>
      <c r="D17" s="15">
        <v>1</v>
      </c>
      <c r="E17" s="16"/>
      <c r="F17" s="15"/>
      <c r="G17" s="16"/>
      <c r="H17" s="15"/>
      <c r="I17" s="16"/>
      <c r="J17" s="15"/>
      <c r="K17" s="65">
        <f t="shared" si="0"/>
        <v>1</v>
      </c>
      <c r="L17" s="66">
        <f t="shared" si="1"/>
        <v>30</v>
      </c>
    </row>
    <row r="18" spans="1:12" ht="13.5" customHeight="1">
      <c r="A18" s="62">
        <v>7</v>
      </c>
      <c r="B18" s="63" t="s">
        <v>48</v>
      </c>
      <c r="C18" s="14">
        <v>2</v>
      </c>
      <c r="D18" s="15">
        <v>2</v>
      </c>
      <c r="E18" s="16"/>
      <c r="F18" s="15"/>
      <c r="G18" s="16"/>
      <c r="H18" s="15"/>
      <c r="I18" s="16"/>
      <c r="J18" s="15"/>
      <c r="K18" s="65">
        <f t="shared" si="0"/>
        <v>2</v>
      </c>
      <c r="L18" s="66">
        <f t="shared" si="1"/>
        <v>60</v>
      </c>
    </row>
    <row r="19" spans="1:12" ht="13.5" customHeight="1">
      <c r="A19" s="62">
        <v>8</v>
      </c>
      <c r="B19" s="63" t="s">
        <v>49</v>
      </c>
      <c r="C19" s="14">
        <v>1</v>
      </c>
      <c r="D19" s="15">
        <v>1</v>
      </c>
      <c r="E19" s="16"/>
      <c r="F19" s="15"/>
      <c r="G19" s="16"/>
      <c r="H19" s="15"/>
      <c r="I19" s="16"/>
      <c r="J19" s="15"/>
      <c r="K19" s="65">
        <f t="shared" si="0"/>
        <v>1</v>
      </c>
      <c r="L19" s="66">
        <f t="shared" si="1"/>
        <v>30</v>
      </c>
    </row>
    <row r="20" spans="1:12" ht="13.5" customHeight="1">
      <c r="A20" s="62">
        <v>9</v>
      </c>
      <c r="B20" s="63" t="s">
        <v>50</v>
      </c>
      <c r="C20" s="14">
        <v>1</v>
      </c>
      <c r="D20" s="15">
        <v>1</v>
      </c>
      <c r="E20" s="16"/>
      <c r="F20" s="15"/>
      <c r="G20" s="16"/>
      <c r="H20" s="15"/>
      <c r="I20" s="16"/>
      <c r="J20" s="15"/>
      <c r="K20" s="65">
        <f t="shared" si="0"/>
        <v>1</v>
      </c>
      <c r="L20" s="66">
        <f t="shared" si="1"/>
        <v>30</v>
      </c>
    </row>
    <row r="21" spans="1:12" ht="13.5" customHeight="1">
      <c r="A21" s="62">
        <v>10</v>
      </c>
      <c r="B21" s="63" t="s">
        <v>51</v>
      </c>
      <c r="C21" s="14">
        <v>1</v>
      </c>
      <c r="D21" s="15">
        <v>1</v>
      </c>
      <c r="E21" s="16"/>
      <c r="F21" s="15"/>
      <c r="G21" s="16"/>
      <c r="H21" s="15"/>
      <c r="I21" s="16"/>
      <c r="J21" s="15"/>
      <c r="K21" s="65">
        <f t="shared" si="0"/>
        <v>1</v>
      </c>
      <c r="L21" s="66">
        <f t="shared" si="1"/>
        <v>30</v>
      </c>
    </row>
    <row r="22" spans="1:12" ht="13.5" customHeight="1">
      <c r="A22" s="62">
        <v>11</v>
      </c>
      <c r="B22" s="63" t="s">
        <v>52</v>
      </c>
      <c r="C22" s="14">
        <v>1</v>
      </c>
      <c r="D22" s="15">
        <v>1</v>
      </c>
      <c r="E22" s="16"/>
      <c r="F22" s="15"/>
      <c r="G22" s="16"/>
      <c r="H22" s="15"/>
      <c r="I22" s="16"/>
      <c r="J22" s="15"/>
      <c r="K22" s="65">
        <f t="shared" si="0"/>
        <v>1</v>
      </c>
      <c r="L22" s="66">
        <f t="shared" si="1"/>
        <v>30</v>
      </c>
    </row>
    <row r="23" spans="1:12" ht="13.5" customHeight="1">
      <c r="A23" s="62">
        <v>12</v>
      </c>
      <c r="B23" s="63" t="s">
        <v>53</v>
      </c>
      <c r="C23" s="14">
        <v>2</v>
      </c>
      <c r="D23" s="15">
        <v>2</v>
      </c>
      <c r="E23" s="16">
        <v>2</v>
      </c>
      <c r="F23" s="15">
        <v>2</v>
      </c>
      <c r="G23" s="16">
        <v>3</v>
      </c>
      <c r="H23" s="15">
        <v>3</v>
      </c>
      <c r="I23" s="16">
        <v>3</v>
      </c>
      <c r="J23" s="15">
        <v>3</v>
      </c>
      <c r="K23" s="65">
        <f t="shared" si="0"/>
        <v>10</v>
      </c>
      <c r="L23" s="66">
        <f t="shared" si="1"/>
        <v>300</v>
      </c>
    </row>
    <row r="24" spans="1:12" ht="13.5" customHeight="1">
      <c r="A24" s="62">
        <v>13</v>
      </c>
      <c r="B24" s="63" t="s">
        <v>54</v>
      </c>
      <c r="C24" s="14">
        <v>1</v>
      </c>
      <c r="D24" s="15">
        <v>1</v>
      </c>
      <c r="E24" s="16"/>
      <c r="F24" s="15"/>
      <c r="G24" s="16"/>
      <c r="H24" s="15"/>
      <c r="I24" s="16"/>
      <c r="J24" s="15"/>
      <c r="K24" s="65">
        <f t="shared" si="0"/>
        <v>1</v>
      </c>
      <c r="L24" s="66">
        <f t="shared" si="1"/>
        <v>30</v>
      </c>
    </row>
    <row r="25" spans="1:12" ht="13.5" customHeight="1">
      <c r="A25" s="62">
        <v>14</v>
      </c>
      <c r="B25" s="63" t="s">
        <v>55</v>
      </c>
      <c r="C25" s="14">
        <v>3</v>
      </c>
      <c r="D25" s="15">
        <v>3</v>
      </c>
      <c r="E25" s="16">
        <v>3</v>
      </c>
      <c r="F25" s="15">
        <v>3</v>
      </c>
      <c r="G25" s="16">
        <v>3</v>
      </c>
      <c r="H25" s="15">
        <v>3</v>
      </c>
      <c r="I25" s="16">
        <v>3</v>
      </c>
      <c r="J25" s="15">
        <v>3</v>
      </c>
      <c r="K25" s="65">
        <f t="shared" si="0"/>
        <v>12</v>
      </c>
      <c r="L25" s="66">
        <f t="shared" si="1"/>
        <v>360</v>
      </c>
    </row>
    <row r="26" spans="1:12" ht="13.5" customHeight="1">
      <c r="A26" s="62">
        <v>15</v>
      </c>
      <c r="B26" s="63" t="s">
        <v>56</v>
      </c>
      <c r="C26" s="14">
        <v>1</v>
      </c>
      <c r="D26" s="15">
        <v>1</v>
      </c>
      <c r="E26" s="16"/>
      <c r="F26" s="15"/>
      <c r="G26" s="16"/>
      <c r="H26" s="15"/>
      <c r="I26" s="16"/>
      <c r="J26" s="15"/>
      <c r="K26" s="65">
        <f t="shared" si="0"/>
        <v>1</v>
      </c>
      <c r="L26" s="66">
        <f t="shared" si="1"/>
        <v>30</v>
      </c>
    </row>
    <row r="27" spans="1:12" ht="13.5" customHeight="1" thickBot="1">
      <c r="A27" s="62">
        <v>16</v>
      </c>
      <c r="B27" s="67" t="s">
        <v>57</v>
      </c>
      <c r="C27" s="68">
        <v>1</v>
      </c>
      <c r="D27" s="69">
        <v>1</v>
      </c>
      <c r="E27" s="70">
        <v>1</v>
      </c>
      <c r="F27" s="69">
        <v>1</v>
      </c>
      <c r="G27" s="70">
        <v>1</v>
      </c>
      <c r="H27" s="69">
        <v>1</v>
      </c>
      <c r="I27" s="70">
        <v>1</v>
      </c>
      <c r="J27" s="69">
        <v>1</v>
      </c>
      <c r="K27" s="65">
        <f t="shared" si="0"/>
        <v>4</v>
      </c>
      <c r="L27" s="66">
        <f t="shared" si="1"/>
        <v>120</v>
      </c>
    </row>
    <row r="28" spans="1:12" ht="15.75">
      <c r="A28" s="136" t="s">
        <v>14</v>
      </c>
      <c r="B28" s="137"/>
      <c r="C28" s="71">
        <f>SUM(C12:C27)</f>
        <v>24</v>
      </c>
      <c r="D28" s="71">
        <f aca="true" t="shared" si="2" ref="D28:J28">SUM(D12:D27)</f>
        <v>24</v>
      </c>
      <c r="E28" s="71">
        <f t="shared" si="2"/>
        <v>14</v>
      </c>
      <c r="F28" s="71">
        <f t="shared" si="2"/>
        <v>14</v>
      </c>
      <c r="G28" s="71">
        <f t="shared" si="2"/>
        <v>13</v>
      </c>
      <c r="H28" s="71">
        <f t="shared" si="2"/>
        <v>13</v>
      </c>
      <c r="I28" s="71">
        <f t="shared" si="2"/>
        <v>11</v>
      </c>
      <c r="J28" s="71">
        <f t="shared" si="2"/>
        <v>17</v>
      </c>
      <c r="K28" s="72">
        <f>SUM(K12:K27)</f>
        <v>65</v>
      </c>
      <c r="L28" s="73">
        <f>SUM(L12:L27)</f>
        <v>1950</v>
      </c>
    </row>
    <row r="29" spans="1:12" ht="15.75" thickBot="1">
      <c r="A29" s="103" t="s">
        <v>15</v>
      </c>
      <c r="B29" s="104"/>
      <c r="C29" s="105"/>
      <c r="D29" s="105"/>
      <c r="E29" s="105"/>
      <c r="F29" s="105"/>
      <c r="G29" s="105"/>
      <c r="H29" s="105"/>
      <c r="I29" s="105"/>
      <c r="J29" s="105"/>
      <c r="K29" s="104"/>
      <c r="L29" s="106"/>
    </row>
    <row r="30" spans="1:12" ht="13.5" customHeight="1">
      <c r="A30" s="17">
        <v>1</v>
      </c>
      <c r="B30" s="118" t="s">
        <v>50</v>
      </c>
      <c r="C30" s="74"/>
      <c r="D30" s="75"/>
      <c r="E30" s="76">
        <v>1</v>
      </c>
      <c r="F30" s="77">
        <v>1</v>
      </c>
      <c r="G30" s="76">
        <v>2</v>
      </c>
      <c r="H30" s="77">
        <v>2</v>
      </c>
      <c r="I30" s="76">
        <v>3</v>
      </c>
      <c r="J30" s="77">
        <v>7</v>
      </c>
      <c r="K30" s="78">
        <f>SUM(C30:J30)/2</f>
        <v>8</v>
      </c>
      <c r="L30" s="79">
        <f>K30*30</f>
        <v>240</v>
      </c>
    </row>
    <row r="31" spans="1:12" ht="13.5" customHeight="1">
      <c r="A31" s="17">
        <v>2</v>
      </c>
      <c r="B31" s="119" t="s">
        <v>68</v>
      </c>
      <c r="C31" s="14">
        <v>0</v>
      </c>
      <c r="D31" s="15">
        <v>0</v>
      </c>
      <c r="E31" s="14">
        <v>2</v>
      </c>
      <c r="F31" s="15">
        <v>2</v>
      </c>
      <c r="G31" s="14">
        <v>1</v>
      </c>
      <c r="H31" s="15">
        <v>1</v>
      </c>
      <c r="I31" s="14">
        <v>2</v>
      </c>
      <c r="J31" s="15">
        <v>4</v>
      </c>
      <c r="K31" s="78">
        <f>SUM(C31:J31)/2</f>
        <v>6</v>
      </c>
      <c r="L31" s="79">
        <f>K31*30</f>
        <v>180</v>
      </c>
    </row>
    <row r="32" spans="1:12" ht="13.5" customHeight="1" thickBot="1">
      <c r="A32" s="17">
        <v>3</v>
      </c>
      <c r="B32" s="96" t="s">
        <v>63</v>
      </c>
      <c r="C32" s="68"/>
      <c r="D32" s="69"/>
      <c r="E32" s="68">
        <v>1</v>
      </c>
      <c r="F32" s="69">
        <v>1</v>
      </c>
      <c r="G32" s="68">
        <v>1</v>
      </c>
      <c r="H32" s="69">
        <v>1</v>
      </c>
      <c r="I32" s="68">
        <v>1</v>
      </c>
      <c r="J32" s="69">
        <v>3</v>
      </c>
      <c r="K32" s="78">
        <f>SUM(C32:J32)/2</f>
        <v>4</v>
      </c>
      <c r="L32" s="79">
        <f>K32*30</f>
        <v>120</v>
      </c>
    </row>
    <row r="33" spans="1:12" ht="15.75">
      <c r="A33" s="138" t="s">
        <v>16</v>
      </c>
      <c r="B33" s="139"/>
      <c r="C33" s="80">
        <f>SUM(C30:C32)</f>
        <v>0</v>
      </c>
      <c r="D33" s="80">
        <f aca="true" t="shared" si="3" ref="D33:J33">SUM(D30:D32)</f>
        <v>0</v>
      </c>
      <c r="E33" s="80">
        <f t="shared" si="3"/>
        <v>4</v>
      </c>
      <c r="F33" s="80">
        <f t="shared" si="3"/>
        <v>4</v>
      </c>
      <c r="G33" s="80">
        <f t="shared" si="3"/>
        <v>4</v>
      </c>
      <c r="H33" s="80">
        <f t="shared" si="3"/>
        <v>4</v>
      </c>
      <c r="I33" s="80">
        <f t="shared" si="3"/>
        <v>6</v>
      </c>
      <c r="J33" s="80">
        <f t="shared" si="3"/>
        <v>14</v>
      </c>
      <c r="K33" s="81">
        <f>SUM(K30:K32)</f>
        <v>18</v>
      </c>
      <c r="L33" s="82">
        <f>SUM(L30:L32)</f>
        <v>540</v>
      </c>
    </row>
    <row r="34" spans="1:12" ht="14.25" customHeight="1">
      <c r="A34" s="149" t="s">
        <v>17</v>
      </c>
      <c r="B34" s="150"/>
      <c r="C34" s="150"/>
      <c r="D34" s="150"/>
      <c r="E34" s="150"/>
      <c r="F34" s="150"/>
      <c r="G34" s="108"/>
      <c r="H34" s="108"/>
      <c r="I34" s="108"/>
      <c r="J34" s="108"/>
      <c r="K34" s="107"/>
      <c r="L34" s="109"/>
    </row>
    <row r="35" spans="1:12" ht="30">
      <c r="A35" s="17">
        <v>1</v>
      </c>
      <c r="B35" s="116" t="s">
        <v>61</v>
      </c>
      <c r="C35" s="120">
        <v>1</v>
      </c>
      <c r="D35" s="15">
        <v>1</v>
      </c>
      <c r="E35" s="121">
        <v>2</v>
      </c>
      <c r="F35" s="15">
        <v>2</v>
      </c>
      <c r="G35" s="14"/>
      <c r="H35" s="15"/>
      <c r="I35" s="14"/>
      <c r="J35" s="15"/>
      <c r="K35" s="18">
        <f aca="true" t="shared" si="4" ref="K35:K40">SUM(C35:J35)/2</f>
        <v>3</v>
      </c>
      <c r="L35" s="19">
        <f>K35*30+M35</f>
        <v>90</v>
      </c>
    </row>
    <row r="36" spans="1:12" ht="30">
      <c r="A36" s="17">
        <v>2</v>
      </c>
      <c r="B36" s="95" t="s">
        <v>58</v>
      </c>
      <c r="C36" s="120">
        <v>4</v>
      </c>
      <c r="D36" s="15">
        <v>4</v>
      </c>
      <c r="E36" s="121">
        <v>2</v>
      </c>
      <c r="F36" s="15">
        <v>2</v>
      </c>
      <c r="G36" s="14">
        <v>2</v>
      </c>
      <c r="H36" s="15">
        <v>2</v>
      </c>
      <c r="I36" s="14">
        <v>0</v>
      </c>
      <c r="J36" s="15">
        <v>0</v>
      </c>
      <c r="K36" s="18">
        <f t="shared" si="4"/>
        <v>8</v>
      </c>
      <c r="L36" s="19">
        <f>K36*30+M36</f>
        <v>240</v>
      </c>
    </row>
    <row r="37" spans="1:12" ht="15">
      <c r="A37" s="17">
        <v>3</v>
      </c>
      <c r="B37" s="60" t="s">
        <v>38</v>
      </c>
      <c r="C37" s="14"/>
      <c r="D37" s="15"/>
      <c r="E37" s="16">
        <v>1</v>
      </c>
      <c r="F37" s="15">
        <v>1</v>
      </c>
      <c r="G37" s="20">
        <v>1</v>
      </c>
      <c r="H37" s="15">
        <v>1</v>
      </c>
      <c r="I37" s="17">
        <v>2</v>
      </c>
      <c r="J37" s="17">
        <v>0</v>
      </c>
      <c r="K37" s="18">
        <f t="shared" si="4"/>
        <v>3</v>
      </c>
      <c r="L37" s="19">
        <f>K37*30+M37</f>
        <v>90</v>
      </c>
    </row>
    <row r="38" spans="1:12" ht="14.25" customHeight="1">
      <c r="A38" s="17">
        <v>4</v>
      </c>
      <c r="B38" s="94" t="s">
        <v>62</v>
      </c>
      <c r="C38" s="14"/>
      <c r="D38" s="15"/>
      <c r="E38" s="16">
        <v>2</v>
      </c>
      <c r="F38" s="15">
        <v>2</v>
      </c>
      <c r="G38" s="20">
        <v>2</v>
      </c>
      <c r="H38" s="15">
        <v>2</v>
      </c>
      <c r="I38" s="17">
        <v>2</v>
      </c>
      <c r="J38" s="17"/>
      <c r="K38" s="18">
        <f t="shared" si="4"/>
        <v>5</v>
      </c>
      <c r="L38" s="19">
        <f>K38*30+M38</f>
        <v>150</v>
      </c>
    </row>
    <row r="39" spans="1:12" ht="15">
      <c r="A39" s="17">
        <v>4</v>
      </c>
      <c r="B39" s="60" t="s">
        <v>39</v>
      </c>
      <c r="C39" s="14"/>
      <c r="D39" s="15"/>
      <c r="E39" s="16">
        <v>1</v>
      </c>
      <c r="F39" s="15">
        <v>1</v>
      </c>
      <c r="G39" s="20">
        <v>2</v>
      </c>
      <c r="H39" s="15">
        <v>2</v>
      </c>
      <c r="I39" s="17">
        <v>2</v>
      </c>
      <c r="J39" s="17"/>
      <c r="K39" s="18">
        <f t="shared" si="4"/>
        <v>4</v>
      </c>
      <c r="L39" s="19">
        <f>K39*30+M39</f>
        <v>120</v>
      </c>
    </row>
    <row r="40" spans="1:12" ht="15">
      <c r="A40" s="17">
        <v>5</v>
      </c>
      <c r="B40" s="116" t="s">
        <v>69</v>
      </c>
      <c r="C40" s="14"/>
      <c r="D40" s="15"/>
      <c r="E40" s="16"/>
      <c r="F40" s="15"/>
      <c r="G40" s="20">
        <v>1</v>
      </c>
      <c r="H40" s="15">
        <v>1</v>
      </c>
      <c r="I40" s="17">
        <v>2</v>
      </c>
      <c r="J40" s="17"/>
      <c r="K40" s="18">
        <f t="shared" si="4"/>
        <v>2</v>
      </c>
      <c r="L40" s="19">
        <f>K40*30+M40</f>
        <v>60</v>
      </c>
    </row>
    <row r="41" spans="1:12" ht="15.75">
      <c r="A41" s="145" t="s">
        <v>16</v>
      </c>
      <c r="B41" s="146"/>
      <c r="C41" s="21">
        <f aca="true" t="shared" si="5" ref="C41:L41">SUM(C35:C40)</f>
        <v>5</v>
      </c>
      <c r="D41" s="21">
        <f t="shared" si="5"/>
        <v>5</v>
      </c>
      <c r="E41" s="21">
        <f t="shared" si="5"/>
        <v>8</v>
      </c>
      <c r="F41" s="21">
        <f t="shared" si="5"/>
        <v>8</v>
      </c>
      <c r="G41" s="21">
        <f t="shared" si="5"/>
        <v>8</v>
      </c>
      <c r="H41" s="21">
        <f t="shared" si="5"/>
        <v>8</v>
      </c>
      <c r="I41" s="21">
        <f t="shared" si="5"/>
        <v>8</v>
      </c>
      <c r="J41" s="21">
        <f t="shared" si="5"/>
        <v>0</v>
      </c>
      <c r="K41" s="22">
        <f t="shared" si="5"/>
        <v>25</v>
      </c>
      <c r="L41" s="22">
        <f t="shared" si="5"/>
        <v>750</v>
      </c>
    </row>
    <row r="42" spans="1:12" ht="15.75" thickBot="1">
      <c r="A42" s="110" t="s">
        <v>18</v>
      </c>
      <c r="B42" s="111"/>
      <c r="C42" s="112"/>
      <c r="D42" s="112"/>
      <c r="E42" s="112"/>
      <c r="F42" s="112"/>
      <c r="G42" s="112"/>
      <c r="H42" s="112"/>
      <c r="I42" s="112"/>
      <c r="J42" s="112"/>
      <c r="K42" s="111"/>
      <c r="L42" s="113"/>
    </row>
    <row r="43" spans="1:12" ht="15">
      <c r="A43" s="23">
        <v>1</v>
      </c>
      <c r="B43" s="60" t="s">
        <v>40</v>
      </c>
      <c r="C43" s="24">
        <v>4</v>
      </c>
      <c r="D43" s="25">
        <v>4</v>
      </c>
      <c r="E43" s="12">
        <v>5</v>
      </c>
      <c r="F43" s="13">
        <v>5</v>
      </c>
      <c r="G43" s="12">
        <v>5</v>
      </c>
      <c r="H43" s="13">
        <v>5</v>
      </c>
      <c r="I43" s="12"/>
      <c r="J43" s="13"/>
      <c r="K43" s="26">
        <f>SUM(C43:J43)/2</f>
        <v>14</v>
      </c>
      <c r="L43" s="27">
        <f>K43*30+M43</f>
        <v>420</v>
      </c>
    </row>
    <row r="44" spans="1:12" ht="30">
      <c r="A44" s="17">
        <v>2</v>
      </c>
      <c r="B44" s="60" t="s">
        <v>41</v>
      </c>
      <c r="C44" s="28"/>
      <c r="D44" s="15"/>
      <c r="E44" s="14"/>
      <c r="F44" s="15"/>
      <c r="G44" s="14">
        <v>2</v>
      </c>
      <c r="H44" s="15">
        <v>2</v>
      </c>
      <c r="I44" s="14">
        <v>4</v>
      </c>
      <c r="J44" s="15"/>
      <c r="K44" s="26">
        <f>SUM(C44:J44)/2</f>
        <v>4</v>
      </c>
      <c r="L44" s="27">
        <f>K44*30+M44</f>
        <v>120</v>
      </c>
    </row>
    <row r="45" spans="1:12" ht="15">
      <c r="A45" s="17">
        <v>3</v>
      </c>
      <c r="B45" s="60" t="s">
        <v>43</v>
      </c>
      <c r="C45" s="14"/>
      <c r="D45" s="15"/>
      <c r="E45" s="14"/>
      <c r="F45" s="15"/>
      <c r="G45" s="14">
        <v>2</v>
      </c>
      <c r="H45" s="15">
        <v>2</v>
      </c>
      <c r="I45" s="14">
        <v>2</v>
      </c>
      <c r="J45" s="15"/>
      <c r="K45" s="26">
        <f>SUM(C45:J45)/2</f>
        <v>3</v>
      </c>
      <c r="L45" s="27">
        <f>K45*30+M45</f>
        <v>90</v>
      </c>
    </row>
    <row r="46" spans="1:12" ht="15">
      <c r="A46" s="83">
        <v>4</v>
      </c>
      <c r="B46" s="60" t="s">
        <v>42</v>
      </c>
      <c r="C46" s="14"/>
      <c r="D46" s="15"/>
      <c r="E46" s="14">
        <v>4</v>
      </c>
      <c r="F46" s="15">
        <v>4</v>
      </c>
      <c r="G46" s="14"/>
      <c r="H46" s="15"/>
      <c r="I46" s="14"/>
      <c r="J46" s="15"/>
      <c r="K46" s="26">
        <f>SUM(C46:J46)/2</f>
        <v>4</v>
      </c>
      <c r="L46" s="27">
        <f>K46*30+M46</f>
        <v>120</v>
      </c>
    </row>
    <row r="47" spans="1:12" ht="15">
      <c r="A47" s="131" t="s">
        <v>16</v>
      </c>
      <c r="B47" s="132"/>
      <c r="C47" s="29">
        <f aca="true" t="shared" si="6" ref="C47:L47">SUM(C43:C46)</f>
        <v>4</v>
      </c>
      <c r="D47" s="29">
        <f t="shared" si="6"/>
        <v>4</v>
      </c>
      <c r="E47" s="29">
        <f t="shared" si="6"/>
        <v>9</v>
      </c>
      <c r="F47" s="29">
        <f t="shared" si="6"/>
        <v>9</v>
      </c>
      <c r="G47" s="29">
        <f t="shared" si="6"/>
        <v>9</v>
      </c>
      <c r="H47" s="29">
        <f t="shared" si="6"/>
        <v>9</v>
      </c>
      <c r="I47" s="29">
        <f t="shared" si="6"/>
        <v>6</v>
      </c>
      <c r="J47" s="29">
        <f t="shared" si="6"/>
        <v>0</v>
      </c>
      <c r="K47" s="26">
        <f t="shared" si="6"/>
        <v>25</v>
      </c>
      <c r="L47" s="26">
        <f t="shared" si="6"/>
        <v>750</v>
      </c>
    </row>
    <row r="48" spans="1:12" ht="15.75">
      <c r="A48" s="122" t="s">
        <v>19</v>
      </c>
      <c r="B48" s="123"/>
      <c r="C48" s="30">
        <f aca="true" t="shared" si="7" ref="C48:L48">SUM(C41+C47)</f>
        <v>9</v>
      </c>
      <c r="D48" s="30">
        <f t="shared" si="7"/>
        <v>9</v>
      </c>
      <c r="E48" s="30">
        <f t="shared" si="7"/>
        <v>17</v>
      </c>
      <c r="F48" s="30">
        <f t="shared" si="7"/>
        <v>17</v>
      </c>
      <c r="G48" s="30">
        <f t="shared" si="7"/>
        <v>17</v>
      </c>
      <c r="H48" s="30">
        <f t="shared" si="7"/>
        <v>17</v>
      </c>
      <c r="I48" s="30">
        <f t="shared" si="7"/>
        <v>14</v>
      </c>
      <c r="J48" s="30">
        <f t="shared" si="7"/>
        <v>0</v>
      </c>
      <c r="K48" s="31">
        <f t="shared" si="7"/>
        <v>50</v>
      </c>
      <c r="L48" s="31">
        <f t="shared" si="7"/>
        <v>1500</v>
      </c>
    </row>
    <row r="49" spans="1:12" ht="31.5" customHeight="1">
      <c r="A49" s="124" t="s">
        <v>20</v>
      </c>
      <c r="B49" s="125"/>
      <c r="C49" s="32">
        <f aca="true" t="shared" si="8" ref="C49:J49">C28+C33+C48</f>
        <v>33</v>
      </c>
      <c r="D49" s="32">
        <f t="shared" si="8"/>
        <v>33</v>
      </c>
      <c r="E49" s="32">
        <f t="shared" si="8"/>
        <v>35</v>
      </c>
      <c r="F49" s="32">
        <f t="shared" si="8"/>
        <v>35</v>
      </c>
      <c r="G49" s="32">
        <f t="shared" si="8"/>
        <v>34</v>
      </c>
      <c r="H49" s="32">
        <f t="shared" si="8"/>
        <v>34</v>
      </c>
      <c r="I49" s="32">
        <f t="shared" si="8"/>
        <v>31</v>
      </c>
      <c r="J49" s="32">
        <f t="shared" si="8"/>
        <v>31</v>
      </c>
      <c r="K49" s="33">
        <f>K28+K41+K47+K33</f>
        <v>133</v>
      </c>
      <c r="L49" s="33">
        <f>L28+L41+L47+L33</f>
        <v>3990</v>
      </c>
    </row>
    <row r="50" spans="1:12" ht="15.75">
      <c r="A50" s="34" t="s">
        <v>21</v>
      </c>
      <c r="B50" s="35"/>
      <c r="C50" s="36"/>
      <c r="D50" s="36"/>
      <c r="E50" s="36"/>
      <c r="F50" s="36"/>
      <c r="G50" s="36"/>
      <c r="H50" s="36"/>
      <c r="I50" s="37"/>
      <c r="J50" s="38"/>
      <c r="K50" s="39"/>
      <c r="L50" s="39"/>
    </row>
    <row r="51" spans="1:12" ht="15.75">
      <c r="A51" s="40">
        <v>1</v>
      </c>
      <c r="B51" s="41" t="s">
        <v>22</v>
      </c>
      <c r="C51" s="42">
        <v>2</v>
      </c>
      <c r="D51" s="42">
        <v>2</v>
      </c>
      <c r="E51" s="42">
        <v>2</v>
      </c>
      <c r="F51" s="42">
        <v>2</v>
      </c>
      <c r="G51" s="42">
        <v>2</v>
      </c>
      <c r="H51" s="42">
        <v>2</v>
      </c>
      <c r="I51" s="84">
        <v>2</v>
      </c>
      <c r="J51" s="85">
        <v>2</v>
      </c>
      <c r="K51" s="39"/>
      <c r="L51" s="39"/>
    </row>
    <row r="52" spans="1:12" ht="15.75">
      <c r="A52" s="40">
        <v>2</v>
      </c>
      <c r="B52" s="41" t="s">
        <v>23</v>
      </c>
      <c r="C52" s="126" t="s">
        <v>24</v>
      </c>
      <c r="D52" s="127"/>
      <c r="E52" s="127"/>
      <c r="F52" s="127"/>
      <c r="G52" s="91"/>
      <c r="H52" s="45"/>
      <c r="I52" s="43"/>
      <c r="J52" s="44"/>
      <c r="K52" s="39"/>
      <c r="L52" s="39"/>
    </row>
    <row r="53" spans="1:12" ht="15">
      <c r="A53" s="6" t="s">
        <v>25</v>
      </c>
      <c r="B53" s="46"/>
      <c r="C53" s="47"/>
      <c r="D53" s="47"/>
      <c r="E53" s="47"/>
      <c r="F53" s="47"/>
      <c r="G53" s="47"/>
      <c r="H53" s="47"/>
      <c r="I53" s="47"/>
      <c r="J53" s="47"/>
      <c r="K53" s="48"/>
      <c r="L53" s="86"/>
    </row>
    <row r="54" spans="1:12" ht="28.5" customHeight="1">
      <c r="A54" s="130" t="s">
        <v>26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14"/>
    </row>
    <row r="55" spans="1:12" ht="15.75" thickBot="1">
      <c r="A55" s="128" t="s">
        <v>27</v>
      </c>
      <c r="B55" s="129"/>
      <c r="C55" s="129"/>
      <c r="D55" s="129"/>
      <c r="E55" s="129"/>
      <c r="F55" s="129"/>
      <c r="G55" s="129"/>
      <c r="H55" s="129"/>
      <c r="I55" s="46"/>
      <c r="J55" s="46"/>
      <c r="K55" s="46"/>
      <c r="L55" s="49"/>
    </row>
    <row r="56" spans="1:12" ht="15.75" thickBot="1">
      <c r="A56" s="61"/>
      <c r="B56" s="50" t="s">
        <v>28</v>
      </c>
      <c r="C56" s="87" t="s">
        <v>29</v>
      </c>
      <c r="D56" s="88" t="s">
        <v>30</v>
      </c>
      <c r="E56" s="61"/>
      <c r="F56" s="61"/>
      <c r="G56" s="61"/>
      <c r="H56" s="61"/>
      <c r="I56" s="61"/>
      <c r="J56" s="61"/>
      <c r="K56" s="61"/>
      <c r="L56" s="61"/>
    </row>
    <row r="57" spans="1:12" ht="15">
      <c r="A57" s="61"/>
      <c r="B57" s="51" t="s">
        <v>31</v>
      </c>
      <c r="C57" s="93">
        <v>0</v>
      </c>
      <c r="D57" s="52">
        <f>C57*40</f>
        <v>0</v>
      </c>
      <c r="E57" s="61"/>
      <c r="F57" s="61"/>
      <c r="G57" s="61"/>
      <c r="H57" s="61"/>
      <c r="I57" s="89"/>
      <c r="J57" s="61"/>
      <c r="K57" s="61"/>
      <c r="L57" s="61"/>
    </row>
    <row r="58" spans="1:12" ht="15">
      <c r="A58" s="61"/>
      <c r="B58" s="53" t="s">
        <v>32</v>
      </c>
      <c r="C58" s="90">
        <v>4</v>
      </c>
      <c r="D58" s="54">
        <v>120</v>
      </c>
      <c r="E58" s="61"/>
      <c r="F58" s="61"/>
      <c r="G58" s="61"/>
      <c r="H58" s="61"/>
      <c r="I58" s="61"/>
      <c r="J58" s="61"/>
      <c r="K58" s="61"/>
      <c r="L58" s="61"/>
    </row>
    <row r="59" spans="1:12" ht="15">
      <c r="A59" s="61"/>
      <c r="B59" s="53" t="s">
        <v>33</v>
      </c>
      <c r="C59" s="55">
        <v>4</v>
      </c>
      <c r="D59" s="54">
        <v>160</v>
      </c>
      <c r="E59" s="61"/>
      <c r="F59" s="61"/>
      <c r="G59" s="61"/>
      <c r="H59" s="61"/>
      <c r="I59" s="61"/>
      <c r="J59" s="61"/>
      <c r="K59" s="61"/>
      <c r="L59" s="61"/>
    </row>
    <row r="60" spans="1:12" ht="15">
      <c r="A60" s="61"/>
      <c r="B60" s="53" t="s">
        <v>34</v>
      </c>
      <c r="C60" s="90">
        <v>0</v>
      </c>
      <c r="D60" s="54">
        <f>C60*40</f>
        <v>0</v>
      </c>
      <c r="E60" s="61"/>
      <c r="F60" s="61"/>
      <c r="G60" s="61"/>
      <c r="H60" s="61"/>
      <c r="I60" s="61"/>
      <c r="J60" s="61"/>
      <c r="K60" s="61"/>
      <c r="L60" s="61"/>
    </row>
    <row r="61" spans="1:12" ht="15.75" thickBot="1">
      <c r="A61" s="61"/>
      <c r="B61" s="56" t="s">
        <v>35</v>
      </c>
      <c r="C61" s="57">
        <f>SUM(C57:C60)</f>
        <v>8</v>
      </c>
      <c r="D61" s="58">
        <f>SUM(D57:D60)</f>
        <v>280</v>
      </c>
      <c r="E61" s="61"/>
      <c r="F61" s="61"/>
      <c r="G61" s="61"/>
      <c r="H61" s="61"/>
      <c r="I61" s="61"/>
      <c r="J61" s="61"/>
      <c r="K61" s="61"/>
      <c r="L61" s="61"/>
    </row>
    <row r="62" spans="1:12" ht="14.25" customHeight="1">
      <c r="A62" s="92" t="s">
        <v>37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1:12" ht="14.25" customHeight="1">
      <c r="A63" s="92" t="s">
        <v>36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</sheetData>
  <sheetProtection/>
  <mergeCells count="20">
    <mergeCell ref="L8:L10"/>
    <mergeCell ref="C9:D9"/>
    <mergeCell ref="A41:B41"/>
    <mergeCell ref="E9:F9"/>
    <mergeCell ref="G9:H9"/>
    <mergeCell ref="I9:J9"/>
    <mergeCell ref="K8:K10"/>
    <mergeCell ref="A34:F34"/>
    <mergeCell ref="A47:B47"/>
    <mergeCell ref="A4:B4"/>
    <mergeCell ref="A8:A10"/>
    <mergeCell ref="B8:B10"/>
    <mergeCell ref="C8:J8"/>
    <mergeCell ref="A28:B28"/>
    <mergeCell ref="A33:B33"/>
    <mergeCell ref="A48:B48"/>
    <mergeCell ref="A49:B49"/>
    <mergeCell ref="C52:F52"/>
    <mergeCell ref="A55:H55"/>
    <mergeCell ref="A54:K5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2021-09-05T17:48:05Z</dcterms:modified>
  <cp:category/>
  <cp:version/>
  <cp:contentType/>
  <cp:contentStatus/>
</cp:coreProperties>
</file>